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84" windowWidth="19140" windowHeight="847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D23" i="1"/>
  <c r="I22" i="1"/>
  <c r="I21" i="1"/>
  <c r="D20" i="1"/>
  <c r="I20" i="1" s="1"/>
  <c r="I19" i="1"/>
  <c r="I18" i="1"/>
  <c r="I17" i="1"/>
  <c r="I16" i="1"/>
  <c r="I15" i="1"/>
  <c r="I14" i="1"/>
  <c r="I13" i="1"/>
  <c r="I12" i="1"/>
  <c r="I11" i="1"/>
  <c r="I10" i="1"/>
  <c r="I9" i="1"/>
  <c r="I42" i="1" s="1"/>
  <c r="I43" i="1" s="1"/>
  <c r="I8" i="1"/>
  <c r="I7" i="1"/>
  <c r="I6" i="1"/>
  <c r="I5" i="1"/>
  <c r="I4" i="1"/>
</calcChain>
</file>

<file path=xl/comments1.xml><?xml version="1.0" encoding="utf-8"?>
<comments xmlns="http://schemas.openxmlformats.org/spreadsheetml/2006/main">
  <authors>
    <author>Ke Yong</author>
  </authors>
  <commentList>
    <comment ref="D33" authorId="0">
      <text>
        <r>
          <rPr>
            <b/>
            <sz val="9"/>
            <color indexed="81"/>
            <rFont val="Tahoma"/>
            <family val="2"/>
          </rPr>
          <t>Ke Yong:</t>
        </r>
        <r>
          <rPr>
            <sz val="9"/>
            <color indexed="81"/>
            <rFont val="Tahoma"/>
            <family val="2"/>
          </rPr>
          <t xml:space="preserve">
32-38</t>
        </r>
      </text>
    </comment>
  </commentList>
</comments>
</file>

<file path=xl/sharedStrings.xml><?xml version="1.0" encoding="utf-8"?>
<sst xmlns="http://schemas.openxmlformats.org/spreadsheetml/2006/main" count="135" uniqueCount="78">
  <si>
    <t>Item</t>
  </si>
  <si>
    <t>Type</t>
  </si>
  <si>
    <t>Baader # (if applicable)</t>
  </si>
  <si>
    <t>Light Path Length(mm)</t>
  </si>
  <si>
    <t>Total Length(mm)</t>
  </si>
  <si>
    <t>Usage Description</t>
  </si>
  <si>
    <t>Source</t>
  </si>
  <si>
    <t>Number</t>
  </si>
  <si>
    <t>Takahashi TSA-120</t>
  </si>
  <si>
    <t>Telescope</t>
  </si>
  <si>
    <t>Televue NP101</t>
  </si>
  <si>
    <t>Baader Maxbright</t>
  </si>
  <si>
    <t>BinoViewer</t>
  </si>
  <si>
    <t>Televue Bino vue</t>
  </si>
  <si>
    <t>Baader 1.25x GPC T2-4A</t>
  </si>
  <si>
    <t>Glass Path Compensator</t>
  </si>
  <si>
    <t>P4 Maxbright manual</t>
  </si>
  <si>
    <t>Baader 1.7x GPC T2-4B</t>
  </si>
  <si>
    <t>Baader 2.6x GPC T2-4C</t>
  </si>
  <si>
    <t>Baader 1.7x Newt GPC</t>
  </si>
  <si>
    <t>Baader M56 Clicklock</t>
  </si>
  <si>
    <t>Adapter</t>
  </si>
  <si>
    <t>SW/Celestron refractors</t>
  </si>
  <si>
    <t>Measured</t>
  </si>
  <si>
    <t>Baader 2" to SC Clicklock</t>
  </si>
  <si>
    <t>Diagonal to EP, SCT's 2" thread</t>
  </si>
  <si>
    <t>Baader SC to 2" receptacle (T2-17)</t>
  </si>
  <si>
    <t>Baader T2 system table</t>
  </si>
  <si>
    <t>Baader Clicklock 2" to 1.25" reducer (T2-15B)</t>
  </si>
  <si>
    <t>Inside 2" clamp</t>
  </si>
  <si>
    <t>Via T2 connection</t>
  </si>
  <si>
    <t>2" barrel to T2 (T2-16)</t>
  </si>
  <si>
    <t>25,4mm between T2 &amp; M48 threads</t>
  </si>
  <si>
    <t>Baader T2-1C 90° Prism</t>
  </si>
  <si>
    <t>Diagonal</t>
  </si>
  <si>
    <t>32 mm clear aperture</t>
  </si>
  <si>
    <t>P7 Maxbright manual</t>
  </si>
  <si>
    <t>Baader T2-1B 90° Prism</t>
  </si>
  <si>
    <t>36 mm clear aperture</t>
  </si>
  <si>
    <t>2" Zeiss Prism Diagonal</t>
  </si>
  <si>
    <t>BillP's measurement minus 53mm(T2-17)</t>
  </si>
  <si>
    <t>Baader T2-02 90° Correct Image Prism</t>
  </si>
  <si>
    <t>Baader astro-quality Amici prism</t>
  </si>
  <si>
    <t>Baader T2-1A Sitall Mirror</t>
  </si>
  <si>
    <t>2" Baader BBHS mirror</t>
  </si>
  <si>
    <t>BillP's measurement minus 47mm (2956220)</t>
  </si>
  <si>
    <t>2” Maxbright Dielectric Mirror Diagonal</t>
  </si>
  <si>
    <t xml:space="preserve">TAK-Adapter M43x0,75 (T2-12) </t>
  </si>
  <si>
    <t>shortenning VIP nose in 2" mode</t>
  </si>
  <si>
    <t>2" Baader Herschel Solar Prism</t>
  </si>
  <si>
    <t>Televue 2" 90* mirror diagonal</t>
  </si>
  <si>
    <t>Copied, EP receptacle in the length too?</t>
  </si>
  <si>
    <t>Astro-physics Maxbright</t>
  </si>
  <si>
    <t>BillP's measurement (EP receptacle included)</t>
  </si>
  <si>
    <t>VIP barlow Clamp(2" to 1.25" reducer,T2-15)</t>
  </si>
  <si>
    <t>ChangeRing(T2-7)</t>
  </si>
  <si>
    <t>Quick Changer (T2-6, T2-6A)</t>
  </si>
  <si>
    <t>2456313/2456313A</t>
  </si>
  <si>
    <t>Clicklock clamp T2 to 1.25" (T2-8)</t>
  </si>
  <si>
    <t>32-38mm focusing range</t>
  </si>
  <si>
    <t>Focusing T2-1.25" clamping (T2-8A)</t>
  </si>
  <si>
    <t>29-34mm focusing range</t>
  </si>
  <si>
    <t>Pushfix Reducer 2"-1.25"</t>
  </si>
  <si>
    <t>SC thread locking ring</t>
  </si>
  <si>
    <t>T-Adapter Ultrashort for SC</t>
  </si>
  <si>
    <t>2958500B</t>
  </si>
  <si>
    <t>10mm in TS page</t>
  </si>
  <si>
    <t>SC male to T2 male(T2-27)</t>
  </si>
  <si>
    <t>M48 internal thread</t>
  </si>
  <si>
    <t>Continuous SC male with M48 internal</t>
  </si>
  <si>
    <t>Included in Heschel wedge</t>
  </si>
  <si>
    <t xml:space="preserve"> T2 inverter Ring (female to male, T2-26)</t>
  </si>
  <si>
    <t>Back focus needed</t>
  </si>
  <si>
    <t>Increased SCT focal length</t>
  </si>
  <si>
    <t>Back focus(mm)</t>
  </si>
  <si>
    <t>Number= how many of each component in the optical chain.</t>
  </si>
  <si>
    <t>to SCT's 2" thread or prism</t>
  </si>
  <si>
    <t>SW Clamp ring (SW 80/120ED)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</si>
</sst>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17" xfId="1" applyBorder="1" applyAlignment="1" applyProtection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19" xfId="1" applyBorder="1" applyAlignment="1" applyProtection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2" borderId="0" xfId="0" applyFill="1"/>
    <xf numFmtId="0" fontId="2" fillId="2" borderId="2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ader-planetarium.de/sektion/s08/download/t2-system-tabelle-en.pdfl" TargetMode="External"/><Relationship Id="rId13" Type="http://schemas.openxmlformats.org/officeDocument/2006/relationships/hyperlink" Target="http://www.baader-planetarium.de/sektion/s08/download/t2-system-tabelle-en.pdfl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://www.baader-planetarium.de/sektion/s08/download/t2-system-tabelle-en.pdfl" TargetMode="External"/><Relationship Id="rId7" Type="http://schemas.openxmlformats.org/officeDocument/2006/relationships/hyperlink" Target="http://astronomyconnect.com/forums/articles/the-baader-bbhs-sitall-silver-diagonal.11/" TargetMode="External"/><Relationship Id="rId12" Type="http://schemas.openxmlformats.org/officeDocument/2006/relationships/hyperlink" Target="http://www.baader-planetarium.de/sektion/s08/download/t2-system-tabelle-en.pdf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baader-planetarium.de/sektion/s08/download/t2-system-tabelle-en.pdfl" TargetMode="External"/><Relationship Id="rId16" Type="http://schemas.openxmlformats.org/officeDocument/2006/relationships/hyperlink" Target="http://www.baader-planetarium.de/sektion/s08/download/t2-system-tabelle-en.pdfl" TargetMode="External"/><Relationship Id="rId1" Type="http://schemas.openxmlformats.org/officeDocument/2006/relationships/hyperlink" Target="http://www.baader-planetarium.de/sektion/s08/download/t2-system-tabelle-en.pdfl" TargetMode="External"/><Relationship Id="rId6" Type="http://schemas.openxmlformats.org/officeDocument/2006/relationships/hyperlink" Target="http://astronomyconnect.com/forums/articles/the-baader-bbhs-sitall-silver-diagonal.11/" TargetMode="External"/><Relationship Id="rId11" Type="http://schemas.openxmlformats.org/officeDocument/2006/relationships/hyperlink" Target="http://www.baader-planetarium.de/sektion/s08/download/t2-system-tabelle-en.pdfl" TargetMode="External"/><Relationship Id="rId5" Type="http://schemas.openxmlformats.org/officeDocument/2006/relationships/hyperlink" Target="http://astronomyconnect.com/forums/articles/the-baader-bbhs-sitall-silver-diagonal.11/" TargetMode="External"/><Relationship Id="rId15" Type="http://schemas.openxmlformats.org/officeDocument/2006/relationships/hyperlink" Target="http://www.baader-planetarium.de/sektion/s08/download/t2-system-tabelle-en.pdfl" TargetMode="External"/><Relationship Id="rId10" Type="http://schemas.openxmlformats.org/officeDocument/2006/relationships/hyperlink" Target="http://www.baader-planetarium.de/sektion/s08/download/t2-system-tabelle-en.pdfl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://www.baader-planetarium.de/sektion/s08/download/t2-system-tabelle-en.pdfl" TargetMode="External"/><Relationship Id="rId9" Type="http://schemas.openxmlformats.org/officeDocument/2006/relationships/hyperlink" Target="http://www.baader-planetarium.de/sektion/s08/download/t2-system-tabelle-en.pdfl" TargetMode="External"/><Relationship Id="rId14" Type="http://schemas.openxmlformats.org/officeDocument/2006/relationships/hyperlink" Target="http://www.baader-planetarium.de/sektion/s08/download/t2-system-tabelle-en.pdf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tabSelected="1" topLeftCell="A43" workbookViewId="0">
      <selection activeCell="O56" sqref="O56"/>
    </sheetView>
  </sheetViews>
  <sheetFormatPr defaultRowHeight="14.4" x14ac:dyDescent="0.3"/>
  <cols>
    <col min="1" max="1" width="20.44140625" customWidth="1"/>
    <col min="2" max="2" width="12.21875" customWidth="1"/>
    <col min="3" max="3" width="11.21875" customWidth="1"/>
    <col min="4" max="4" width="13" customWidth="1"/>
    <col min="5" max="5" width="11.6640625" customWidth="1"/>
    <col min="6" max="6" width="15.88671875" customWidth="1"/>
    <col min="7" max="7" width="13" customWidth="1"/>
    <col min="9" max="9" width="10.109375" customWidth="1"/>
    <col min="257" max="257" width="20.44140625" customWidth="1"/>
    <col min="258" max="258" width="12.21875" customWidth="1"/>
    <col min="259" max="259" width="11.21875" customWidth="1"/>
    <col min="260" max="260" width="13" customWidth="1"/>
    <col min="261" max="261" width="11.6640625" customWidth="1"/>
    <col min="262" max="262" width="15.88671875" customWidth="1"/>
    <col min="263" max="263" width="13" customWidth="1"/>
    <col min="265" max="265" width="10.109375" customWidth="1"/>
    <col min="513" max="513" width="20.44140625" customWidth="1"/>
    <col min="514" max="514" width="12.21875" customWidth="1"/>
    <col min="515" max="515" width="11.21875" customWidth="1"/>
    <col min="516" max="516" width="13" customWidth="1"/>
    <col min="517" max="517" width="11.6640625" customWidth="1"/>
    <col min="518" max="518" width="15.88671875" customWidth="1"/>
    <col min="519" max="519" width="13" customWidth="1"/>
    <col min="521" max="521" width="10.109375" customWidth="1"/>
    <col min="769" max="769" width="20.44140625" customWidth="1"/>
    <col min="770" max="770" width="12.21875" customWidth="1"/>
    <col min="771" max="771" width="11.21875" customWidth="1"/>
    <col min="772" max="772" width="13" customWidth="1"/>
    <col min="773" max="773" width="11.6640625" customWidth="1"/>
    <col min="774" max="774" width="15.88671875" customWidth="1"/>
    <col min="775" max="775" width="13" customWidth="1"/>
    <col min="777" max="777" width="10.109375" customWidth="1"/>
    <col min="1025" max="1025" width="20.44140625" customWidth="1"/>
    <col min="1026" max="1026" width="12.21875" customWidth="1"/>
    <col min="1027" max="1027" width="11.21875" customWidth="1"/>
    <col min="1028" max="1028" width="13" customWidth="1"/>
    <col min="1029" max="1029" width="11.6640625" customWidth="1"/>
    <col min="1030" max="1030" width="15.88671875" customWidth="1"/>
    <col min="1031" max="1031" width="13" customWidth="1"/>
    <col min="1033" max="1033" width="10.109375" customWidth="1"/>
    <col min="1281" max="1281" width="20.44140625" customWidth="1"/>
    <col min="1282" max="1282" width="12.21875" customWidth="1"/>
    <col min="1283" max="1283" width="11.21875" customWidth="1"/>
    <col min="1284" max="1284" width="13" customWidth="1"/>
    <col min="1285" max="1285" width="11.6640625" customWidth="1"/>
    <col min="1286" max="1286" width="15.88671875" customWidth="1"/>
    <col min="1287" max="1287" width="13" customWidth="1"/>
    <col min="1289" max="1289" width="10.109375" customWidth="1"/>
    <col min="1537" max="1537" width="20.44140625" customWidth="1"/>
    <col min="1538" max="1538" width="12.21875" customWidth="1"/>
    <col min="1539" max="1539" width="11.21875" customWidth="1"/>
    <col min="1540" max="1540" width="13" customWidth="1"/>
    <col min="1541" max="1541" width="11.6640625" customWidth="1"/>
    <col min="1542" max="1542" width="15.88671875" customWidth="1"/>
    <col min="1543" max="1543" width="13" customWidth="1"/>
    <col min="1545" max="1545" width="10.109375" customWidth="1"/>
    <col min="1793" max="1793" width="20.44140625" customWidth="1"/>
    <col min="1794" max="1794" width="12.21875" customWidth="1"/>
    <col min="1795" max="1795" width="11.21875" customWidth="1"/>
    <col min="1796" max="1796" width="13" customWidth="1"/>
    <col min="1797" max="1797" width="11.6640625" customWidth="1"/>
    <col min="1798" max="1798" width="15.88671875" customWidth="1"/>
    <col min="1799" max="1799" width="13" customWidth="1"/>
    <col min="1801" max="1801" width="10.109375" customWidth="1"/>
    <col min="2049" max="2049" width="20.44140625" customWidth="1"/>
    <col min="2050" max="2050" width="12.21875" customWidth="1"/>
    <col min="2051" max="2051" width="11.21875" customWidth="1"/>
    <col min="2052" max="2052" width="13" customWidth="1"/>
    <col min="2053" max="2053" width="11.6640625" customWidth="1"/>
    <col min="2054" max="2054" width="15.88671875" customWidth="1"/>
    <col min="2055" max="2055" width="13" customWidth="1"/>
    <col min="2057" max="2057" width="10.109375" customWidth="1"/>
    <col min="2305" max="2305" width="20.44140625" customWidth="1"/>
    <col min="2306" max="2306" width="12.21875" customWidth="1"/>
    <col min="2307" max="2307" width="11.21875" customWidth="1"/>
    <col min="2308" max="2308" width="13" customWidth="1"/>
    <col min="2309" max="2309" width="11.6640625" customWidth="1"/>
    <col min="2310" max="2310" width="15.88671875" customWidth="1"/>
    <col min="2311" max="2311" width="13" customWidth="1"/>
    <col min="2313" max="2313" width="10.109375" customWidth="1"/>
    <col min="2561" max="2561" width="20.44140625" customWidth="1"/>
    <col min="2562" max="2562" width="12.21875" customWidth="1"/>
    <col min="2563" max="2563" width="11.21875" customWidth="1"/>
    <col min="2564" max="2564" width="13" customWidth="1"/>
    <col min="2565" max="2565" width="11.6640625" customWidth="1"/>
    <col min="2566" max="2566" width="15.88671875" customWidth="1"/>
    <col min="2567" max="2567" width="13" customWidth="1"/>
    <col min="2569" max="2569" width="10.109375" customWidth="1"/>
    <col min="2817" max="2817" width="20.44140625" customWidth="1"/>
    <col min="2818" max="2818" width="12.21875" customWidth="1"/>
    <col min="2819" max="2819" width="11.21875" customWidth="1"/>
    <col min="2820" max="2820" width="13" customWidth="1"/>
    <col min="2821" max="2821" width="11.6640625" customWidth="1"/>
    <col min="2822" max="2822" width="15.88671875" customWidth="1"/>
    <col min="2823" max="2823" width="13" customWidth="1"/>
    <col min="2825" max="2825" width="10.109375" customWidth="1"/>
    <col min="3073" max="3073" width="20.44140625" customWidth="1"/>
    <col min="3074" max="3074" width="12.21875" customWidth="1"/>
    <col min="3075" max="3075" width="11.21875" customWidth="1"/>
    <col min="3076" max="3076" width="13" customWidth="1"/>
    <col min="3077" max="3077" width="11.6640625" customWidth="1"/>
    <col min="3078" max="3078" width="15.88671875" customWidth="1"/>
    <col min="3079" max="3079" width="13" customWidth="1"/>
    <col min="3081" max="3081" width="10.109375" customWidth="1"/>
    <col min="3329" max="3329" width="20.44140625" customWidth="1"/>
    <col min="3330" max="3330" width="12.21875" customWidth="1"/>
    <col min="3331" max="3331" width="11.21875" customWidth="1"/>
    <col min="3332" max="3332" width="13" customWidth="1"/>
    <col min="3333" max="3333" width="11.6640625" customWidth="1"/>
    <col min="3334" max="3334" width="15.88671875" customWidth="1"/>
    <col min="3335" max="3335" width="13" customWidth="1"/>
    <col min="3337" max="3337" width="10.109375" customWidth="1"/>
    <col min="3585" max="3585" width="20.44140625" customWidth="1"/>
    <col min="3586" max="3586" width="12.21875" customWidth="1"/>
    <col min="3587" max="3587" width="11.21875" customWidth="1"/>
    <col min="3588" max="3588" width="13" customWidth="1"/>
    <col min="3589" max="3589" width="11.6640625" customWidth="1"/>
    <col min="3590" max="3590" width="15.88671875" customWidth="1"/>
    <col min="3591" max="3591" width="13" customWidth="1"/>
    <col min="3593" max="3593" width="10.109375" customWidth="1"/>
    <col min="3841" max="3841" width="20.44140625" customWidth="1"/>
    <col min="3842" max="3842" width="12.21875" customWidth="1"/>
    <col min="3843" max="3843" width="11.21875" customWidth="1"/>
    <col min="3844" max="3844" width="13" customWidth="1"/>
    <col min="3845" max="3845" width="11.6640625" customWidth="1"/>
    <col min="3846" max="3846" width="15.88671875" customWidth="1"/>
    <col min="3847" max="3847" width="13" customWidth="1"/>
    <col min="3849" max="3849" width="10.109375" customWidth="1"/>
    <col min="4097" max="4097" width="20.44140625" customWidth="1"/>
    <col min="4098" max="4098" width="12.21875" customWidth="1"/>
    <col min="4099" max="4099" width="11.21875" customWidth="1"/>
    <col min="4100" max="4100" width="13" customWidth="1"/>
    <col min="4101" max="4101" width="11.6640625" customWidth="1"/>
    <col min="4102" max="4102" width="15.88671875" customWidth="1"/>
    <col min="4103" max="4103" width="13" customWidth="1"/>
    <col min="4105" max="4105" width="10.109375" customWidth="1"/>
    <col min="4353" max="4353" width="20.44140625" customWidth="1"/>
    <col min="4354" max="4354" width="12.21875" customWidth="1"/>
    <col min="4355" max="4355" width="11.21875" customWidth="1"/>
    <col min="4356" max="4356" width="13" customWidth="1"/>
    <col min="4357" max="4357" width="11.6640625" customWidth="1"/>
    <col min="4358" max="4358" width="15.88671875" customWidth="1"/>
    <col min="4359" max="4359" width="13" customWidth="1"/>
    <col min="4361" max="4361" width="10.109375" customWidth="1"/>
    <col min="4609" max="4609" width="20.44140625" customWidth="1"/>
    <col min="4610" max="4610" width="12.21875" customWidth="1"/>
    <col min="4611" max="4611" width="11.21875" customWidth="1"/>
    <col min="4612" max="4612" width="13" customWidth="1"/>
    <col min="4613" max="4613" width="11.6640625" customWidth="1"/>
    <col min="4614" max="4614" width="15.88671875" customWidth="1"/>
    <col min="4615" max="4615" width="13" customWidth="1"/>
    <col min="4617" max="4617" width="10.109375" customWidth="1"/>
    <col min="4865" max="4865" width="20.44140625" customWidth="1"/>
    <col min="4866" max="4866" width="12.21875" customWidth="1"/>
    <col min="4867" max="4867" width="11.21875" customWidth="1"/>
    <col min="4868" max="4868" width="13" customWidth="1"/>
    <col min="4869" max="4869" width="11.6640625" customWidth="1"/>
    <col min="4870" max="4870" width="15.88671875" customWidth="1"/>
    <col min="4871" max="4871" width="13" customWidth="1"/>
    <col min="4873" max="4873" width="10.109375" customWidth="1"/>
    <col min="5121" max="5121" width="20.44140625" customWidth="1"/>
    <col min="5122" max="5122" width="12.21875" customWidth="1"/>
    <col min="5123" max="5123" width="11.21875" customWidth="1"/>
    <col min="5124" max="5124" width="13" customWidth="1"/>
    <col min="5125" max="5125" width="11.6640625" customWidth="1"/>
    <col min="5126" max="5126" width="15.88671875" customWidth="1"/>
    <col min="5127" max="5127" width="13" customWidth="1"/>
    <col min="5129" max="5129" width="10.109375" customWidth="1"/>
    <col min="5377" max="5377" width="20.44140625" customWidth="1"/>
    <col min="5378" max="5378" width="12.21875" customWidth="1"/>
    <col min="5379" max="5379" width="11.21875" customWidth="1"/>
    <col min="5380" max="5380" width="13" customWidth="1"/>
    <col min="5381" max="5381" width="11.6640625" customWidth="1"/>
    <col min="5382" max="5382" width="15.88671875" customWidth="1"/>
    <col min="5383" max="5383" width="13" customWidth="1"/>
    <col min="5385" max="5385" width="10.109375" customWidth="1"/>
    <col min="5633" max="5633" width="20.44140625" customWidth="1"/>
    <col min="5634" max="5634" width="12.21875" customWidth="1"/>
    <col min="5635" max="5635" width="11.21875" customWidth="1"/>
    <col min="5636" max="5636" width="13" customWidth="1"/>
    <col min="5637" max="5637" width="11.6640625" customWidth="1"/>
    <col min="5638" max="5638" width="15.88671875" customWidth="1"/>
    <col min="5639" max="5639" width="13" customWidth="1"/>
    <col min="5641" max="5641" width="10.109375" customWidth="1"/>
    <col min="5889" max="5889" width="20.44140625" customWidth="1"/>
    <col min="5890" max="5890" width="12.21875" customWidth="1"/>
    <col min="5891" max="5891" width="11.21875" customWidth="1"/>
    <col min="5892" max="5892" width="13" customWidth="1"/>
    <col min="5893" max="5893" width="11.6640625" customWidth="1"/>
    <col min="5894" max="5894" width="15.88671875" customWidth="1"/>
    <col min="5895" max="5895" width="13" customWidth="1"/>
    <col min="5897" max="5897" width="10.109375" customWidth="1"/>
    <col min="6145" max="6145" width="20.44140625" customWidth="1"/>
    <col min="6146" max="6146" width="12.21875" customWidth="1"/>
    <col min="6147" max="6147" width="11.21875" customWidth="1"/>
    <col min="6148" max="6148" width="13" customWidth="1"/>
    <col min="6149" max="6149" width="11.6640625" customWidth="1"/>
    <col min="6150" max="6150" width="15.88671875" customWidth="1"/>
    <col min="6151" max="6151" width="13" customWidth="1"/>
    <col min="6153" max="6153" width="10.109375" customWidth="1"/>
    <col min="6401" max="6401" width="20.44140625" customWidth="1"/>
    <col min="6402" max="6402" width="12.21875" customWidth="1"/>
    <col min="6403" max="6403" width="11.21875" customWidth="1"/>
    <col min="6404" max="6404" width="13" customWidth="1"/>
    <col min="6405" max="6405" width="11.6640625" customWidth="1"/>
    <col min="6406" max="6406" width="15.88671875" customWidth="1"/>
    <col min="6407" max="6407" width="13" customWidth="1"/>
    <col min="6409" max="6409" width="10.109375" customWidth="1"/>
    <col min="6657" max="6657" width="20.44140625" customWidth="1"/>
    <col min="6658" max="6658" width="12.21875" customWidth="1"/>
    <col min="6659" max="6659" width="11.21875" customWidth="1"/>
    <col min="6660" max="6660" width="13" customWidth="1"/>
    <col min="6661" max="6661" width="11.6640625" customWidth="1"/>
    <col min="6662" max="6662" width="15.88671875" customWidth="1"/>
    <col min="6663" max="6663" width="13" customWidth="1"/>
    <col min="6665" max="6665" width="10.109375" customWidth="1"/>
    <col min="6913" max="6913" width="20.44140625" customWidth="1"/>
    <col min="6914" max="6914" width="12.21875" customWidth="1"/>
    <col min="6915" max="6915" width="11.21875" customWidth="1"/>
    <col min="6916" max="6916" width="13" customWidth="1"/>
    <col min="6917" max="6917" width="11.6640625" customWidth="1"/>
    <col min="6918" max="6918" width="15.88671875" customWidth="1"/>
    <col min="6919" max="6919" width="13" customWidth="1"/>
    <col min="6921" max="6921" width="10.109375" customWidth="1"/>
    <col min="7169" max="7169" width="20.44140625" customWidth="1"/>
    <col min="7170" max="7170" width="12.21875" customWidth="1"/>
    <col min="7171" max="7171" width="11.21875" customWidth="1"/>
    <col min="7172" max="7172" width="13" customWidth="1"/>
    <col min="7173" max="7173" width="11.6640625" customWidth="1"/>
    <col min="7174" max="7174" width="15.88671875" customWidth="1"/>
    <col min="7175" max="7175" width="13" customWidth="1"/>
    <col min="7177" max="7177" width="10.109375" customWidth="1"/>
    <col min="7425" max="7425" width="20.44140625" customWidth="1"/>
    <col min="7426" max="7426" width="12.21875" customWidth="1"/>
    <col min="7427" max="7427" width="11.21875" customWidth="1"/>
    <col min="7428" max="7428" width="13" customWidth="1"/>
    <col min="7429" max="7429" width="11.6640625" customWidth="1"/>
    <col min="7430" max="7430" width="15.88671875" customWidth="1"/>
    <col min="7431" max="7431" width="13" customWidth="1"/>
    <col min="7433" max="7433" width="10.109375" customWidth="1"/>
    <col min="7681" max="7681" width="20.44140625" customWidth="1"/>
    <col min="7682" max="7682" width="12.21875" customWidth="1"/>
    <col min="7683" max="7683" width="11.21875" customWidth="1"/>
    <col min="7684" max="7684" width="13" customWidth="1"/>
    <col min="7685" max="7685" width="11.6640625" customWidth="1"/>
    <col min="7686" max="7686" width="15.88671875" customWidth="1"/>
    <col min="7687" max="7687" width="13" customWidth="1"/>
    <col min="7689" max="7689" width="10.109375" customWidth="1"/>
    <col min="7937" max="7937" width="20.44140625" customWidth="1"/>
    <col min="7938" max="7938" width="12.21875" customWidth="1"/>
    <col min="7939" max="7939" width="11.21875" customWidth="1"/>
    <col min="7940" max="7940" width="13" customWidth="1"/>
    <col min="7941" max="7941" width="11.6640625" customWidth="1"/>
    <col min="7942" max="7942" width="15.88671875" customWidth="1"/>
    <col min="7943" max="7943" width="13" customWidth="1"/>
    <col min="7945" max="7945" width="10.109375" customWidth="1"/>
    <col min="8193" max="8193" width="20.44140625" customWidth="1"/>
    <col min="8194" max="8194" width="12.21875" customWidth="1"/>
    <col min="8195" max="8195" width="11.21875" customWidth="1"/>
    <col min="8196" max="8196" width="13" customWidth="1"/>
    <col min="8197" max="8197" width="11.6640625" customWidth="1"/>
    <col min="8198" max="8198" width="15.88671875" customWidth="1"/>
    <col min="8199" max="8199" width="13" customWidth="1"/>
    <col min="8201" max="8201" width="10.109375" customWidth="1"/>
    <col min="8449" max="8449" width="20.44140625" customWidth="1"/>
    <col min="8450" max="8450" width="12.21875" customWidth="1"/>
    <col min="8451" max="8451" width="11.21875" customWidth="1"/>
    <col min="8452" max="8452" width="13" customWidth="1"/>
    <col min="8453" max="8453" width="11.6640625" customWidth="1"/>
    <col min="8454" max="8454" width="15.88671875" customWidth="1"/>
    <col min="8455" max="8455" width="13" customWidth="1"/>
    <col min="8457" max="8457" width="10.109375" customWidth="1"/>
    <col min="8705" max="8705" width="20.44140625" customWidth="1"/>
    <col min="8706" max="8706" width="12.21875" customWidth="1"/>
    <col min="8707" max="8707" width="11.21875" customWidth="1"/>
    <col min="8708" max="8708" width="13" customWidth="1"/>
    <col min="8709" max="8709" width="11.6640625" customWidth="1"/>
    <col min="8710" max="8710" width="15.88671875" customWidth="1"/>
    <col min="8711" max="8711" width="13" customWidth="1"/>
    <col min="8713" max="8713" width="10.109375" customWidth="1"/>
    <col min="8961" max="8961" width="20.44140625" customWidth="1"/>
    <col min="8962" max="8962" width="12.21875" customWidth="1"/>
    <col min="8963" max="8963" width="11.21875" customWidth="1"/>
    <col min="8964" max="8964" width="13" customWidth="1"/>
    <col min="8965" max="8965" width="11.6640625" customWidth="1"/>
    <col min="8966" max="8966" width="15.88671875" customWidth="1"/>
    <col min="8967" max="8967" width="13" customWidth="1"/>
    <col min="8969" max="8969" width="10.109375" customWidth="1"/>
    <col min="9217" max="9217" width="20.44140625" customWidth="1"/>
    <col min="9218" max="9218" width="12.21875" customWidth="1"/>
    <col min="9219" max="9219" width="11.21875" customWidth="1"/>
    <col min="9220" max="9220" width="13" customWidth="1"/>
    <col min="9221" max="9221" width="11.6640625" customWidth="1"/>
    <col min="9222" max="9222" width="15.88671875" customWidth="1"/>
    <col min="9223" max="9223" width="13" customWidth="1"/>
    <col min="9225" max="9225" width="10.109375" customWidth="1"/>
    <col min="9473" max="9473" width="20.44140625" customWidth="1"/>
    <col min="9474" max="9474" width="12.21875" customWidth="1"/>
    <col min="9475" max="9475" width="11.21875" customWidth="1"/>
    <col min="9476" max="9476" width="13" customWidth="1"/>
    <col min="9477" max="9477" width="11.6640625" customWidth="1"/>
    <col min="9478" max="9478" width="15.88671875" customWidth="1"/>
    <col min="9479" max="9479" width="13" customWidth="1"/>
    <col min="9481" max="9481" width="10.109375" customWidth="1"/>
    <col min="9729" max="9729" width="20.44140625" customWidth="1"/>
    <col min="9730" max="9730" width="12.21875" customWidth="1"/>
    <col min="9731" max="9731" width="11.21875" customWidth="1"/>
    <col min="9732" max="9732" width="13" customWidth="1"/>
    <col min="9733" max="9733" width="11.6640625" customWidth="1"/>
    <col min="9734" max="9734" width="15.88671875" customWidth="1"/>
    <col min="9735" max="9735" width="13" customWidth="1"/>
    <col min="9737" max="9737" width="10.109375" customWidth="1"/>
    <col min="9985" max="9985" width="20.44140625" customWidth="1"/>
    <col min="9986" max="9986" width="12.21875" customWidth="1"/>
    <col min="9987" max="9987" width="11.21875" customWidth="1"/>
    <col min="9988" max="9988" width="13" customWidth="1"/>
    <col min="9989" max="9989" width="11.6640625" customWidth="1"/>
    <col min="9990" max="9990" width="15.88671875" customWidth="1"/>
    <col min="9991" max="9991" width="13" customWidth="1"/>
    <col min="9993" max="9993" width="10.109375" customWidth="1"/>
    <col min="10241" max="10241" width="20.44140625" customWidth="1"/>
    <col min="10242" max="10242" width="12.21875" customWidth="1"/>
    <col min="10243" max="10243" width="11.21875" customWidth="1"/>
    <col min="10244" max="10244" width="13" customWidth="1"/>
    <col min="10245" max="10245" width="11.6640625" customWidth="1"/>
    <col min="10246" max="10246" width="15.88671875" customWidth="1"/>
    <col min="10247" max="10247" width="13" customWidth="1"/>
    <col min="10249" max="10249" width="10.109375" customWidth="1"/>
    <col min="10497" max="10497" width="20.44140625" customWidth="1"/>
    <col min="10498" max="10498" width="12.21875" customWidth="1"/>
    <col min="10499" max="10499" width="11.21875" customWidth="1"/>
    <col min="10500" max="10500" width="13" customWidth="1"/>
    <col min="10501" max="10501" width="11.6640625" customWidth="1"/>
    <col min="10502" max="10502" width="15.88671875" customWidth="1"/>
    <col min="10503" max="10503" width="13" customWidth="1"/>
    <col min="10505" max="10505" width="10.109375" customWidth="1"/>
    <col min="10753" max="10753" width="20.44140625" customWidth="1"/>
    <col min="10754" max="10754" width="12.21875" customWidth="1"/>
    <col min="10755" max="10755" width="11.21875" customWidth="1"/>
    <col min="10756" max="10756" width="13" customWidth="1"/>
    <col min="10757" max="10757" width="11.6640625" customWidth="1"/>
    <col min="10758" max="10758" width="15.88671875" customWidth="1"/>
    <col min="10759" max="10759" width="13" customWidth="1"/>
    <col min="10761" max="10761" width="10.109375" customWidth="1"/>
    <col min="11009" max="11009" width="20.44140625" customWidth="1"/>
    <col min="11010" max="11010" width="12.21875" customWidth="1"/>
    <col min="11011" max="11011" width="11.21875" customWidth="1"/>
    <col min="11012" max="11012" width="13" customWidth="1"/>
    <col min="11013" max="11013" width="11.6640625" customWidth="1"/>
    <col min="11014" max="11014" width="15.88671875" customWidth="1"/>
    <col min="11015" max="11015" width="13" customWidth="1"/>
    <col min="11017" max="11017" width="10.109375" customWidth="1"/>
    <col min="11265" max="11265" width="20.44140625" customWidth="1"/>
    <col min="11266" max="11266" width="12.21875" customWidth="1"/>
    <col min="11267" max="11267" width="11.21875" customWidth="1"/>
    <col min="11268" max="11268" width="13" customWidth="1"/>
    <col min="11269" max="11269" width="11.6640625" customWidth="1"/>
    <col min="11270" max="11270" width="15.88671875" customWidth="1"/>
    <col min="11271" max="11271" width="13" customWidth="1"/>
    <col min="11273" max="11273" width="10.109375" customWidth="1"/>
    <col min="11521" max="11521" width="20.44140625" customWidth="1"/>
    <col min="11522" max="11522" width="12.21875" customWidth="1"/>
    <col min="11523" max="11523" width="11.21875" customWidth="1"/>
    <col min="11524" max="11524" width="13" customWidth="1"/>
    <col min="11525" max="11525" width="11.6640625" customWidth="1"/>
    <col min="11526" max="11526" width="15.88671875" customWidth="1"/>
    <col min="11527" max="11527" width="13" customWidth="1"/>
    <col min="11529" max="11529" width="10.109375" customWidth="1"/>
    <col min="11777" max="11777" width="20.44140625" customWidth="1"/>
    <col min="11778" max="11778" width="12.21875" customWidth="1"/>
    <col min="11779" max="11779" width="11.21875" customWidth="1"/>
    <col min="11780" max="11780" width="13" customWidth="1"/>
    <col min="11781" max="11781" width="11.6640625" customWidth="1"/>
    <col min="11782" max="11782" width="15.88671875" customWidth="1"/>
    <col min="11783" max="11783" width="13" customWidth="1"/>
    <col min="11785" max="11785" width="10.109375" customWidth="1"/>
    <col min="12033" max="12033" width="20.44140625" customWidth="1"/>
    <col min="12034" max="12034" width="12.21875" customWidth="1"/>
    <col min="12035" max="12035" width="11.21875" customWidth="1"/>
    <col min="12036" max="12036" width="13" customWidth="1"/>
    <col min="12037" max="12037" width="11.6640625" customWidth="1"/>
    <col min="12038" max="12038" width="15.88671875" customWidth="1"/>
    <col min="12039" max="12039" width="13" customWidth="1"/>
    <col min="12041" max="12041" width="10.109375" customWidth="1"/>
    <col min="12289" max="12289" width="20.44140625" customWidth="1"/>
    <col min="12290" max="12290" width="12.21875" customWidth="1"/>
    <col min="12291" max="12291" width="11.21875" customWidth="1"/>
    <col min="12292" max="12292" width="13" customWidth="1"/>
    <col min="12293" max="12293" width="11.6640625" customWidth="1"/>
    <col min="12294" max="12294" width="15.88671875" customWidth="1"/>
    <col min="12295" max="12295" width="13" customWidth="1"/>
    <col min="12297" max="12297" width="10.109375" customWidth="1"/>
    <col min="12545" max="12545" width="20.44140625" customWidth="1"/>
    <col min="12546" max="12546" width="12.21875" customWidth="1"/>
    <col min="12547" max="12547" width="11.21875" customWidth="1"/>
    <col min="12548" max="12548" width="13" customWidth="1"/>
    <col min="12549" max="12549" width="11.6640625" customWidth="1"/>
    <col min="12550" max="12550" width="15.88671875" customWidth="1"/>
    <col min="12551" max="12551" width="13" customWidth="1"/>
    <col min="12553" max="12553" width="10.109375" customWidth="1"/>
    <col min="12801" max="12801" width="20.44140625" customWidth="1"/>
    <col min="12802" max="12802" width="12.21875" customWidth="1"/>
    <col min="12803" max="12803" width="11.21875" customWidth="1"/>
    <col min="12804" max="12804" width="13" customWidth="1"/>
    <col min="12805" max="12805" width="11.6640625" customWidth="1"/>
    <col min="12806" max="12806" width="15.88671875" customWidth="1"/>
    <col min="12807" max="12807" width="13" customWidth="1"/>
    <col min="12809" max="12809" width="10.109375" customWidth="1"/>
    <col min="13057" max="13057" width="20.44140625" customWidth="1"/>
    <col min="13058" max="13058" width="12.21875" customWidth="1"/>
    <col min="13059" max="13059" width="11.21875" customWidth="1"/>
    <col min="13060" max="13060" width="13" customWidth="1"/>
    <col min="13061" max="13061" width="11.6640625" customWidth="1"/>
    <col min="13062" max="13062" width="15.88671875" customWidth="1"/>
    <col min="13063" max="13063" width="13" customWidth="1"/>
    <col min="13065" max="13065" width="10.109375" customWidth="1"/>
    <col min="13313" max="13313" width="20.44140625" customWidth="1"/>
    <col min="13314" max="13314" width="12.21875" customWidth="1"/>
    <col min="13315" max="13315" width="11.21875" customWidth="1"/>
    <col min="13316" max="13316" width="13" customWidth="1"/>
    <col min="13317" max="13317" width="11.6640625" customWidth="1"/>
    <col min="13318" max="13318" width="15.88671875" customWidth="1"/>
    <col min="13319" max="13319" width="13" customWidth="1"/>
    <col min="13321" max="13321" width="10.109375" customWidth="1"/>
    <col min="13569" max="13569" width="20.44140625" customWidth="1"/>
    <col min="13570" max="13570" width="12.21875" customWidth="1"/>
    <col min="13571" max="13571" width="11.21875" customWidth="1"/>
    <col min="13572" max="13572" width="13" customWidth="1"/>
    <col min="13573" max="13573" width="11.6640625" customWidth="1"/>
    <col min="13574" max="13574" width="15.88671875" customWidth="1"/>
    <col min="13575" max="13575" width="13" customWidth="1"/>
    <col min="13577" max="13577" width="10.109375" customWidth="1"/>
    <col min="13825" max="13825" width="20.44140625" customWidth="1"/>
    <col min="13826" max="13826" width="12.21875" customWidth="1"/>
    <col min="13827" max="13827" width="11.21875" customWidth="1"/>
    <col min="13828" max="13828" width="13" customWidth="1"/>
    <col min="13829" max="13829" width="11.6640625" customWidth="1"/>
    <col min="13830" max="13830" width="15.88671875" customWidth="1"/>
    <col min="13831" max="13831" width="13" customWidth="1"/>
    <col min="13833" max="13833" width="10.109375" customWidth="1"/>
    <col min="14081" max="14081" width="20.44140625" customWidth="1"/>
    <col min="14082" max="14082" width="12.21875" customWidth="1"/>
    <col min="14083" max="14083" width="11.21875" customWidth="1"/>
    <col min="14084" max="14084" width="13" customWidth="1"/>
    <col min="14085" max="14085" width="11.6640625" customWidth="1"/>
    <col min="14086" max="14086" width="15.88671875" customWidth="1"/>
    <col min="14087" max="14087" width="13" customWidth="1"/>
    <col min="14089" max="14089" width="10.109375" customWidth="1"/>
    <col min="14337" max="14337" width="20.44140625" customWidth="1"/>
    <col min="14338" max="14338" width="12.21875" customWidth="1"/>
    <col min="14339" max="14339" width="11.21875" customWidth="1"/>
    <col min="14340" max="14340" width="13" customWidth="1"/>
    <col min="14341" max="14341" width="11.6640625" customWidth="1"/>
    <col min="14342" max="14342" width="15.88671875" customWidth="1"/>
    <col min="14343" max="14343" width="13" customWidth="1"/>
    <col min="14345" max="14345" width="10.109375" customWidth="1"/>
    <col min="14593" max="14593" width="20.44140625" customWidth="1"/>
    <col min="14594" max="14594" width="12.21875" customWidth="1"/>
    <col min="14595" max="14595" width="11.21875" customWidth="1"/>
    <col min="14596" max="14596" width="13" customWidth="1"/>
    <col min="14597" max="14597" width="11.6640625" customWidth="1"/>
    <col min="14598" max="14598" width="15.88671875" customWidth="1"/>
    <col min="14599" max="14599" width="13" customWidth="1"/>
    <col min="14601" max="14601" width="10.109375" customWidth="1"/>
    <col min="14849" max="14849" width="20.44140625" customWidth="1"/>
    <col min="14850" max="14850" width="12.21875" customWidth="1"/>
    <col min="14851" max="14851" width="11.21875" customWidth="1"/>
    <col min="14852" max="14852" width="13" customWidth="1"/>
    <col min="14853" max="14853" width="11.6640625" customWidth="1"/>
    <col min="14854" max="14854" width="15.88671875" customWidth="1"/>
    <col min="14855" max="14855" width="13" customWidth="1"/>
    <col min="14857" max="14857" width="10.109375" customWidth="1"/>
    <col min="15105" max="15105" width="20.44140625" customWidth="1"/>
    <col min="15106" max="15106" width="12.21875" customWidth="1"/>
    <col min="15107" max="15107" width="11.21875" customWidth="1"/>
    <col min="15108" max="15108" width="13" customWidth="1"/>
    <col min="15109" max="15109" width="11.6640625" customWidth="1"/>
    <col min="15110" max="15110" width="15.88671875" customWidth="1"/>
    <col min="15111" max="15111" width="13" customWidth="1"/>
    <col min="15113" max="15113" width="10.109375" customWidth="1"/>
    <col min="15361" max="15361" width="20.44140625" customWidth="1"/>
    <col min="15362" max="15362" width="12.21875" customWidth="1"/>
    <col min="15363" max="15363" width="11.21875" customWidth="1"/>
    <col min="15364" max="15364" width="13" customWidth="1"/>
    <col min="15365" max="15365" width="11.6640625" customWidth="1"/>
    <col min="15366" max="15366" width="15.88671875" customWidth="1"/>
    <col min="15367" max="15367" width="13" customWidth="1"/>
    <col min="15369" max="15369" width="10.109375" customWidth="1"/>
    <col min="15617" max="15617" width="20.44140625" customWidth="1"/>
    <col min="15618" max="15618" width="12.21875" customWidth="1"/>
    <col min="15619" max="15619" width="11.21875" customWidth="1"/>
    <col min="15620" max="15620" width="13" customWidth="1"/>
    <col min="15621" max="15621" width="11.6640625" customWidth="1"/>
    <col min="15622" max="15622" width="15.88671875" customWidth="1"/>
    <col min="15623" max="15623" width="13" customWidth="1"/>
    <col min="15625" max="15625" width="10.109375" customWidth="1"/>
    <col min="15873" max="15873" width="20.44140625" customWidth="1"/>
    <col min="15874" max="15874" width="12.21875" customWidth="1"/>
    <col min="15875" max="15875" width="11.21875" customWidth="1"/>
    <col min="15876" max="15876" width="13" customWidth="1"/>
    <col min="15877" max="15877" width="11.6640625" customWidth="1"/>
    <col min="15878" max="15878" width="15.88671875" customWidth="1"/>
    <col min="15879" max="15879" width="13" customWidth="1"/>
    <col min="15881" max="15881" width="10.109375" customWidth="1"/>
    <col min="16129" max="16129" width="20.44140625" customWidth="1"/>
    <col min="16130" max="16130" width="12.21875" customWidth="1"/>
    <col min="16131" max="16131" width="11.21875" customWidth="1"/>
    <col min="16132" max="16132" width="13" customWidth="1"/>
    <col min="16133" max="16133" width="11.6640625" customWidth="1"/>
    <col min="16134" max="16134" width="15.88671875" customWidth="1"/>
    <col min="16135" max="16135" width="13" customWidth="1"/>
    <col min="16137" max="16137" width="10.109375" customWidth="1"/>
  </cols>
  <sheetData>
    <row r="1" spans="1:9" x14ac:dyDescent="0.3">
      <c r="A1" s="43" t="s">
        <v>75</v>
      </c>
      <c r="B1" s="43"/>
      <c r="C1" s="43"/>
      <c r="D1" s="43"/>
    </row>
    <row r="2" spans="1:9" ht="15" thickBot="1" x14ac:dyDescent="0.35"/>
    <row r="3" spans="1:9" ht="40.200000000000003" thickBot="1" x14ac:dyDescent="0.3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44" t="s">
        <v>7</v>
      </c>
      <c r="I3" s="36" t="s">
        <v>74</v>
      </c>
    </row>
    <row r="4" spans="1:9" x14ac:dyDescent="0.3">
      <c r="A4" s="3" t="s">
        <v>8</v>
      </c>
      <c r="B4" s="4" t="s">
        <v>9</v>
      </c>
      <c r="C4" s="5"/>
      <c r="D4" s="6">
        <v>191</v>
      </c>
      <c r="E4" s="6"/>
      <c r="F4" s="7"/>
      <c r="G4" s="28"/>
      <c r="H4" s="37"/>
      <c r="I4" s="8">
        <f>D4*H4</f>
        <v>0</v>
      </c>
    </row>
    <row r="5" spans="1:9" x14ac:dyDescent="0.3">
      <c r="A5" s="9" t="s">
        <v>10</v>
      </c>
      <c r="B5" s="10" t="s">
        <v>9</v>
      </c>
      <c r="C5" s="11"/>
      <c r="D5" s="12">
        <v>127</v>
      </c>
      <c r="E5" s="12"/>
      <c r="F5" s="13"/>
      <c r="G5" s="29"/>
      <c r="H5" s="38"/>
      <c r="I5" s="14">
        <f t="shared" ref="I5:I40" si="0">D5*H5</f>
        <v>0</v>
      </c>
    </row>
    <row r="6" spans="1:9" x14ac:dyDescent="0.3">
      <c r="A6" s="9" t="s">
        <v>11</v>
      </c>
      <c r="B6" s="10" t="s">
        <v>12</v>
      </c>
      <c r="C6" s="11">
        <v>2456420</v>
      </c>
      <c r="D6" s="12">
        <v>110</v>
      </c>
      <c r="E6" s="12"/>
      <c r="F6" s="13"/>
      <c r="G6" s="30"/>
      <c r="H6" s="38"/>
      <c r="I6" s="14">
        <f t="shared" si="0"/>
        <v>0</v>
      </c>
    </row>
    <row r="7" spans="1:9" x14ac:dyDescent="0.3">
      <c r="A7" s="9" t="s">
        <v>13</v>
      </c>
      <c r="B7" s="10" t="s">
        <v>12</v>
      </c>
      <c r="C7" s="11"/>
      <c r="D7" s="12">
        <v>139.69999999999999</v>
      </c>
      <c r="E7" s="12"/>
      <c r="F7" s="13"/>
      <c r="G7" s="30"/>
      <c r="H7" s="38"/>
      <c r="I7" s="14">
        <f t="shared" si="0"/>
        <v>0</v>
      </c>
    </row>
    <row r="8" spans="1:9" ht="27" x14ac:dyDescent="0.3">
      <c r="A8" s="9" t="s">
        <v>14</v>
      </c>
      <c r="B8" s="15" t="s">
        <v>15</v>
      </c>
      <c r="C8" s="11">
        <v>2456314</v>
      </c>
      <c r="D8" s="12">
        <v>-17</v>
      </c>
      <c r="E8" s="12">
        <v>12</v>
      </c>
      <c r="F8" s="13"/>
      <c r="G8" s="31" t="s">
        <v>16</v>
      </c>
      <c r="H8" s="38"/>
      <c r="I8" s="14">
        <f t="shared" si="0"/>
        <v>0</v>
      </c>
    </row>
    <row r="9" spans="1:9" ht="27" x14ac:dyDescent="0.3">
      <c r="A9" s="9" t="s">
        <v>17</v>
      </c>
      <c r="B9" s="15" t="s">
        <v>15</v>
      </c>
      <c r="C9" s="11">
        <v>2456316</v>
      </c>
      <c r="D9" s="12">
        <v>-32</v>
      </c>
      <c r="E9" s="12">
        <v>12</v>
      </c>
      <c r="F9" s="13"/>
      <c r="G9" s="31" t="s">
        <v>16</v>
      </c>
      <c r="H9" s="38"/>
      <c r="I9" s="14">
        <f t="shared" si="0"/>
        <v>0</v>
      </c>
    </row>
    <row r="10" spans="1:9" ht="27" x14ac:dyDescent="0.3">
      <c r="A10" s="9" t="s">
        <v>18</v>
      </c>
      <c r="B10" s="15" t="s">
        <v>15</v>
      </c>
      <c r="C10" s="11">
        <v>2456317</v>
      </c>
      <c r="D10" s="12">
        <v>-65</v>
      </c>
      <c r="E10" s="12">
        <v>12</v>
      </c>
      <c r="F10" s="13"/>
      <c r="G10" s="31" t="s">
        <v>16</v>
      </c>
      <c r="H10" s="38"/>
      <c r="I10" s="14">
        <f t="shared" si="0"/>
        <v>0</v>
      </c>
    </row>
    <row r="11" spans="1:9" ht="27" x14ac:dyDescent="0.3">
      <c r="A11" s="9" t="s">
        <v>19</v>
      </c>
      <c r="B11" s="15" t="s">
        <v>15</v>
      </c>
      <c r="C11" s="11">
        <v>2456301</v>
      </c>
      <c r="D11" s="12">
        <v>-79</v>
      </c>
      <c r="E11" s="12"/>
      <c r="F11" s="13"/>
      <c r="G11" s="31" t="s">
        <v>16</v>
      </c>
      <c r="H11" s="38"/>
      <c r="I11" s="14">
        <f t="shared" si="0"/>
        <v>0</v>
      </c>
    </row>
    <row r="12" spans="1:9" ht="27" customHeight="1" x14ac:dyDescent="0.3">
      <c r="A12" s="9" t="s">
        <v>20</v>
      </c>
      <c r="B12" s="10" t="s">
        <v>21</v>
      </c>
      <c r="C12" s="11">
        <v>2956256</v>
      </c>
      <c r="D12" s="12">
        <v>30</v>
      </c>
      <c r="E12" s="12">
        <v>37</v>
      </c>
      <c r="F12" s="16" t="s">
        <v>22</v>
      </c>
      <c r="G12" s="29" t="s">
        <v>23</v>
      </c>
      <c r="H12" s="38"/>
      <c r="I12" s="14">
        <f t="shared" si="0"/>
        <v>0</v>
      </c>
    </row>
    <row r="13" spans="1:9" ht="26.4" x14ac:dyDescent="0.3">
      <c r="A13" s="9" t="s">
        <v>24</v>
      </c>
      <c r="B13" s="10" t="s">
        <v>21</v>
      </c>
      <c r="C13" s="11">
        <v>2956220</v>
      </c>
      <c r="D13" s="12">
        <v>47</v>
      </c>
      <c r="E13" s="12">
        <v>47.2</v>
      </c>
      <c r="F13" s="16" t="s">
        <v>25</v>
      </c>
      <c r="G13" s="30"/>
      <c r="H13" s="38">
        <v>2</v>
      </c>
      <c r="I13" s="14">
        <f t="shared" si="0"/>
        <v>94</v>
      </c>
    </row>
    <row r="14" spans="1:9" ht="26.4" x14ac:dyDescent="0.3">
      <c r="A14" s="9" t="s">
        <v>26</v>
      </c>
      <c r="B14" s="10" t="s">
        <v>21</v>
      </c>
      <c r="C14" s="11">
        <v>2408140</v>
      </c>
      <c r="D14" s="12">
        <v>53</v>
      </c>
      <c r="E14" s="12">
        <v>53</v>
      </c>
      <c r="F14" s="16" t="s">
        <v>76</v>
      </c>
      <c r="G14" s="32" t="s">
        <v>27</v>
      </c>
      <c r="H14" s="38"/>
      <c r="I14" s="14">
        <f t="shared" si="0"/>
        <v>0</v>
      </c>
    </row>
    <row r="15" spans="1:9" ht="26.4" x14ac:dyDescent="0.3">
      <c r="A15" s="9" t="s">
        <v>28</v>
      </c>
      <c r="B15" s="10" t="s">
        <v>21</v>
      </c>
      <c r="C15" s="12">
        <v>2956214</v>
      </c>
      <c r="D15" s="12">
        <v>9.5</v>
      </c>
      <c r="E15" s="12">
        <v>33</v>
      </c>
      <c r="F15" s="16" t="s">
        <v>29</v>
      </c>
      <c r="G15" s="32" t="s">
        <v>27</v>
      </c>
      <c r="H15" s="38"/>
      <c r="I15" s="14">
        <f t="shared" si="0"/>
        <v>0</v>
      </c>
    </row>
    <row r="16" spans="1:9" ht="26.4" x14ac:dyDescent="0.3">
      <c r="A16" s="9" t="s">
        <v>28</v>
      </c>
      <c r="B16" s="10" t="s">
        <v>21</v>
      </c>
      <c r="C16" s="12">
        <v>2956214</v>
      </c>
      <c r="D16" s="12">
        <v>33</v>
      </c>
      <c r="E16" s="12">
        <v>33</v>
      </c>
      <c r="F16" s="16" t="s">
        <v>30</v>
      </c>
      <c r="G16" s="33" t="s">
        <v>23</v>
      </c>
      <c r="H16" s="38"/>
      <c r="I16" s="14">
        <f t="shared" si="0"/>
        <v>0</v>
      </c>
    </row>
    <row r="17" spans="1:9" ht="26.4" x14ac:dyDescent="0.3">
      <c r="A17" s="17" t="s">
        <v>31</v>
      </c>
      <c r="B17" s="10" t="s">
        <v>21</v>
      </c>
      <c r="C17" s="12">
        <v>2408150</v>
      </c>
      <c r="D17" s="12">
        <v>2</v>
      </c>
      <c r="E17" s="12">
        <v>25.4</v>
      </c>
      <c r="F17" s="16" t="s">
        <v>32</v>
      </c>
      <c r="G17" s="32" t="s">
        <v>27</v>
      </c>
      <c r="H17" s="38"/>
      <c r="I17" s="14">
        <f t="shared" si="0"/>
        <v>0</v>
      </c>
    </row>
    <row r="18" spans="1:9" ht="26.4" x14ac:dyDescent="0.3">
      <c r="A18" s="9" t="s">
        <v>33</v>
      </c>
      <c r="B18" s="10" t="s">
        <v>34</v>
      </c>
      <c r="C18" s="12">
        <v>2456005</v>
      </c>
      <c r="D18" s="12">
        <v>37</v>
      </c>
      <c r="E18" s="12"/>
      <c r="F18" s="16" t="s">
        <v>35</v>
      </c>
      <c r="G18" s="33" t="s">
        <v>36</v>
      </c>
      <c r="H18" s="38"/>
      <c r="I18" s="14">
        <f t="shared" si="0"/>
        <v>0</v>
      </c>
    </row>
    <row r="19" spans="1:9" ht="26.4" x14ac:dyDescent="0.3">
      <c r="A19" s="9" t="s">
        <v>37</v>
      </c>
      <c r="B19" s="10" t="s">
        <v>34</v>
      </c>
      <c r="C19" s="12">
        <v>2456095</v>
      </c>
      <c r="D19" s="12">
        <v>41</v>
      </c>
      <c r="E19" s="12"/>
      <c r="F19" s="16" t="s">
        <v>38</v>
      </c>
      <c r="G19" s="33" t="s">
        <v>36</v>
      </c>
      <c r="H19" s="38"/>
      <c r="I19" s="14">
        <f t="shared" si="0"/>
        <v>0</v>
      </c>
    </row>
    <row r="20" spans="1:9" ht="52.8" x14ac:dyDescent="0.3">
      <c r="A20" s="9" t="s">
        <v>39</v>
      </c>
      <c r="B20" s="10" t="s">
        <v>34</v>
      </c>
      <c r="C20" s="11">
        <v>2406010</v>
      </c>
      <c r="D20" s="12">
        <f>100-$D$14</f>
        <v>47</v>
      </c>
      <c r="E20" s="12"/>
      <c r="F20" s="13"/>
      <c r="G20" s="32" t="s">
        <v>40</v>
      </c>
      <c r="H20" s="38"/>
      <c r="I20" s="14">
        <f t="shared" si="0"/>
        <v>0</v>
      </c>
    </row>
    <row r="21" spans="1:9" ht="43.2" x14ac:dyDescent="0.3">
      <c r="A21" s="9" t="s">
        <v>41</v>
      </c>
      <c r="B21" s="10" t="s">
        <v>34</v>
      </c>
      <c r="C21" s="12">
        <v>2456130</v>
      </c>
      <c r="D21" s="12">
        <v>48</v>
      </c>
      <c r="E21" s="12"/>
      <c r="F21" s="13" t="s">
        <v>42</v>
      </c>
      <c r="G21" s="33" t="s">
        <v>36</v>
      </c>
      <c r="H21" s="38"/>
      <c r="I21" s="14">
        <f t="shared" si="0"/>
        <v>0</v>
      </c>
    </row>
    <row r="22" spans="1:9" ht="26.4" x14ac:dyDescent="0.3">
      <c r="A22" s="9" t="s">
        <v>43</v>
      </c>
      <c r="B22" s="10" t="s">
        <v>34</v>
      </c>
      <c r="C22" s="12">
        <v>2456100</v>
      </c>
      <c r="D22" s="12">
        <v>53</v>
      </c>
      <c r="E22" s="12"/>
      <c r="F22" s="13"/>
      <c r="G22" s="33" t="s">
        <v>36</v>
      </c>
      <c r="H22" s="38"/>
      <c r="I22" s="14">
        <f t="shared" si="0"/>
        <v>0</v>
      </c>
    </row>
    <row r="23" spans="1:9" ht="52.8" x14ac:dyDescent="0.3">
      <c r="A23" s="16" t="s">
        <v>44</v>
      </c>
      <c r="B23" s="15" t="s">
        <v>34</v>
      </c>
      <c r="C23" s="18">
        <v>2456115</v>
      </c>
      <c r="D23" s="18">
        <f>112-$D$13</f>
        <v>65</v>
      </c>
      <c r="E23" s="18"/>
      <c r="F23" s="13"/>
      <c r="G23" s="32" t="s">
        <v>45</v>
      </c>
      <c r="H23" s="38"/>
      <c r="I23" s="14">
        <f t="shared" si="0"/>
        <v>0</v>
      </c>
    </row>
    <row r="24" spans="1:9" ht="26.4" x14ac:dyDescent="0.3">
      <c r="A24" s="9" t="s">
        <v>46</v>
      </c>
      <c r="B24" s="10" t="s">
        <v>34</v>
      </c>
      <c r="C24" s="11">
        <v>2406210</v>
      </c>
      <c r="D24" s="12">
        <v>68</v>
      </c>
      <c r="E24" s="12"/>
      <c r="F24" s="13"/>
      <c r="G24" s="33" t="s">
        <v>36</v>
      </c>
      <c r="H24" s="38">
        <v>1</v>
      </c>
      <c r="I24" s="14">
        <f t="shared" si="0"/>
        <v>68</v>
      </c>
    </row>
    <row r="25" spans="1:9" ht="26.4" x14ac:dyDescent="0.3">
      <c r="A25" s="9" t="s">
        <v>47</v>
      </c>
      <c r="B25" s="10" t="s">
        <v>21</v>
      </c>
      <c r="C25" s="11">
        <v>2458199</v>
      </c>
      <c r="D25" s="12">
        <v>0.8</v>
      </c>
      <c r="E25" s="12">
        <v>0.5</v>
      </c>
      <c r="F25" s="16" t="s">
        <v>48</v>
      </c>
      <c r="G25" s="32" t="s">
        <v>27</v>
      </c>
      <c r="H25" s="38"/>
      <c r="I25" s="14">
        <f t="shared" si="0"/>
        <v>0</v>
      </c>
    </row>
    <row r="26" spans="1:9" ht="28.8" x14ac:dyDescent="0.3">
      <c r="A26" s="19" t="s">
        <v>49</v>
      </c>
      <c r="B26" s="10" t="s">
        <v>34</v>
      </c>
      <c r="C26" s="11">
        <v>2456210</v>
      </c>
      <c r="D26" s="12">
        <v>77</v>
      </c>
      <c r="E26" s="12"/>
      <c r="F26" s="13"/>
      <c r="G26" s="33" t="s">
        <v>36</v>
      </c>
      <c r="H26" s="38"/>
      <c r="I26" s="14">
        <f t="shared" si="0"/>
        <v>0</v>
      </c>
    </row>
    <row r="27" spans="1:9" ht="39.6" x14ac:dyDescent="0.3">
      <c r="A27" s="9" t="s">
        <v>50</v>
      </c>
      <c r="B27" s="15" t="s">
        <v>34</v>
      </c>
      <c r="C27" s="18"/>
      <c r="D27" s="18">
        <v>102</v>
      </c>
      <c r="E27" s="18"/>
      <c r="F27" s="13"/>
      <c r="G27" s="33" t="s">
        <v>51</v>
      </c>
      <c r="H27" s="38"/>
      <c r="I27" s="14">
        <f t="shared" si="0"/>
        <v>0</v>
      </c>
    </row>
    <row r="28" spans="1:9" ht="66" x14ac:dyDescent="0.3">
      <c r="A28" s="15" t="s">
        <v>52</v>
      </c>
      <c r="B28" s="15" t="s">
        <v>34</v>
      </c>
      <c r="C28" s="18"/>
      <c r="D28" s="18">
        <v>103</v>
      </c>
      <c r="E28" s="18"/>
      <c r="F28" s="13"/>
      <c r="G28" s="32" t="s">
        <v>53</v>
      </c>
      <c r="H28" s="38"/>
      <c r="I28" s="14">
        <f t="shared" si="0"/>
        <v>0</v>
      </c>
    </row>
    <row r="29" spans="1:9" ht="28.8" x14ac:dyDescent="0.3">
      <c r="A29" s="13" t="s">
        <v>54</v>
      </c>
      <c r="B29" s="18" t="s">
        <v>21</v>
      </c>
      <c r="C29" s="20">
        <v>2408190</v>
      </c>
      <c r="D29" s="18">
        <v>13.5</v>
      </c>
      <c r="E29" s="18">
        <v>37</v>
      </c>
      <c r="F29" s="13"/>
      <c r="G29" s="29" t="s">
        <v>23</v>
      </c>
      <c r="H29" s="38"/>
      <c r="I29" s="14">
        <f t="shared" si="0"/>
        <v>0</v>
      </c>
    </row>
    <row r="30" spans="1:9" ht="26.4" x14ac:dyDescent="0.3">
      <c r="A30" s="16" t="s">
        <v>77</v>
      </c>
      <c r="B30" s="18" t="s">
        <v>21</v>
      </c>
      <c r="C30" s="18"/>
      <c r="D30" s="18">
        <v>17</v>
      </c>
      <c r="E30" s="18">
        <v>25</v>
      </c>
      <c r="F30" s="18"/>
      <c r="G30" s="29" t="s">
        <v>23</v>
      </c>
      <c r="H30" s="38"/>
      <c r="I30" s="14">
        <f t="shared" si="0"/>
        <v>0</v>
      </c>
    </row>
    <row r="31" spans="1:9" ht="26.4" x14ac:dyDescent="0.3">
      <c r="A31" s="13" t="s">
        <v>55</v>
      </c>
      <c r="B31" s="18" t="s">
        <v>21</v>
      </c>
      <c r="C31" s="18">
        <v>2456320</v>
      </c>
      <c r="D31" s="18">
        <v>4</v>
      </c>
      <c r="E31" s="18">
        <v>4</v>
      </c>
      <c r="F31" s="18"/>
      <c r="G31" s="32" t="s">
        <v>27</v>
      </c>
      <c r="H31" s="38"/>
      <c r="I31" s="14">
        <f t="shared" si="0"/>
        <v>0</v>
      </c>
    </row>
    <row r="32" spans="1:9" ht="28.8" x14ac:dyDescent="0.3">
      <c r="A32" s="21" t="s">
        <v>56</v>
      </c>
      <c r="B32" s="22" t="s">
        <v>21</v>
      </c>
      <c r="C32" s="22" t="s">
        <v>57</v>
      </c>
      <c r="D32" s="22">
        <v>11</v>
      </c>
      <c r="E32" s="22">
        <v>11</v>
      </c>
      <c r="F32" s="22"/>
      <c r="G32" s="32" t="s">
        <v>27</v>
      </c>
      <c r="H32" s="39"/>
      <c r="I32" s="23">
        <f t="shared" si="0"/>
        <v>0</v>
      </c>
    </row>
    <row r="33" spans="1:9" ht="28.8" x14ac:dyDescent="0.3">
      <c r="A33" s="21" t="s">
        <v>58</v>
      </c>
      <c r="B33" s="22" t="s">
        <v>21</v>
      </c>
      <c r="C33" s="22">
        <v>2458100</v>
      </c>
      <c r="D33" s="22">
        <v>38</v>
      </c>
      <c r="E33" s="22">
        <v>38</v>
      </c>
      <c r="F33" s="22" t="s">
        <v>59</v>
      </c>
      <c r="G33" s="32" t="s">
        <v>27</v>
      </c>
      <c r="H33" s="39"/>
      <c r="I33" s="23">
        <f t="shared" si="0"/>
        <v>0</v>
      </c>
    </row>
    <row r="34" spans="1:9" ht="28.8" x14ac:dyDescent="0.3">
      <c r="A34" s="24" t="s">
        <v>60</v>
      </c>
      <c r="B34" s="22" t="s">
        <v>21</v>
      </c>
      <c r="C34" s="22">
        <v>2458125</v>
      </c>
      <c r="D34" s="22">
        <v>34</v>
      </c>
      <c r="E34" s="22">
        <v>34</v>
      </c>
      <c r="F34" s="22" t="s">
        <v>61</v>
      </c>
      <c r="G34" s="32" t="s">
        <v>27</v>
      </c>
      <c r="H34" s="39"/>
      <c r="I34" s="23">
        <f t="shared" si="0"/>
        <v>0</v>
      </c>
    </row>
    <row r="35" spans="1:9" ht="28.8" x14ac:dyDescent="0.3">
      <c r="A35" s="24" t="s">
        <v>62</v>
      </c>
      <c r="B35" s="22" t="s">
        <v>21</v>
      </c>
      <c r="C35" s="22">
        <v>2408151</v>
      </c>
      <c r="D35" s="22">
        <v>1</v>
      </c>
      <c r="E35" s="22"/>
      <c r="F35" s="22"/>
      <c r="G35" s="32" t="s">
        <v>27</v>
      </c>
      <c r="H35" s="39"/>
      <c r="I35" s="23">
        <f t="shared" si="0"/>
        <v>0</v>
      </c>
    </row>
    <row r="36" spans="1:9" x14ac:dyDescent="0.3">
      <c r="A36" s="24" t="s">
        <v>63</v>
      </c>
      <c r="B36" s="22" t="s">
        <v>21</v>
      </c>
      <c r="C36" s="22">
        <v>2458270</v>
      </c>
      <c r="D36" s="22">
        <v>0</v>
      </c>
      <c r="E36" s="22">
        <v>7</v>
      </c>
      <c r="F36" s="22"/>
      <c r="G36" s="34" t="s">
        <v>23</v>
      </c>
      <c r="H36" s="39"/>
      <c r="I36" s="23">
        <f t="shared" si="0"/>
        <v>0</v>
      </c>
    </row>
    <row r="37" spans="1:9" ht="28.8" x14ac:dyDescent="0.3">
      <c r="A37" s="24" t="s">
        <v>64</v>
      </c>
      <c r="B37" s="22" t="s">
        <v>21</v>
      </c>
      <c r="C37" s="22" t="s">
        <v>65</v>
      </c>
      <c r="D37" s="22">
        <v>7</v>
      </c>
      <c r="E37" s="22"/>
      <c r="F37" s="22" t="s">
        <v>66</v>
      </c>
      <c r="G37" s="32" t="s">
        <v>27</v>
      </c>
      <c r="H37" s="39"/>
      <c r="I37" s="23">
        <f t="shared" si="0"/>
        <v>0</v>
      </c>
    </row>
    <row r="38" spans="1:9" ht="28.8" x14ac:dyDescent="0.3">
      <c r="A38" s="24" t="s">
        <v>67</v>
      </c>
      <c r="B38" s="22" t="s">
        <v>21</v>
      </c>
      <c r="C38" s="22">
        <v>1508035</v>
      </c>
      <c r="D38" s="22">
        <v>0.5</v>
      </c>
      <c r="E38" s="22"/>
      <c r="F38" s="22" t="s">
        <v>68</v>
      </c>
      <c r="G38" s="32" t="s">
        <v>27</v>
      </c>
      <c r="H38" s="39"/>
      <c r="I38" s="23">
        <f t="shared" si="0"/>
        <v>0</v>
      </c>
    </row>
    <row r="39" spans="1:9" ht="28.8" x14ac:dyDescent="0.3">
      <c r="A39" s="24" t="s">
        <v>69</v>
      </c>
      <c r="B39" s="22" t="s">
        <v>21</v>
      </c>
      <c r="C39" s="22">
        <v>1508020</v>
      </c>
      <c r="D39" s="22">
        <v>0</v>
      </c>
      <c r="E39" s="22"/>
      <c r="F39" s="22" t="s">
        <v>70</v>
      </c>
      <c r="G39" s="32" t="s">
        <v>27</v>
      </c>
      <c r="H39" s="39"/>
      <c r="I39" s="23">
        <f t="shared" si="0"/>
        <v>0</v>
      </c>
    </row>
    <row r="40" spans="1:9" ht="29.4" thickBot="1" x14ac:dyDescent="0.35">
      <c r="A40" s="25" t="s">
        <v>71</v>
      </c>
      <c r="B40" s="26" t="s">
        <v>21</v>
      </c>
      <c r="C40" s="26">
        <v>1508025</v>
      </c>
      <c r="D40" s="26">
        <v>0</v>
      </c>
      <c r="E40" s="26"/>
      <c r="F40" s="26"/>
      <c r="G40" s="35" t="s">
        <v>27</v>
      </c>
      <c r="H40" s="40"/>
      <c r="I40" s="27">
        <f t="shared" si="0"/>
        <v>0</v>
      </c>
    </row>
    <row r="41" spans="1:9" ht="15" thickBot="1" x14ac:dyDescent="0.35"/>
    <row r="42" spans="1:9" ht="15" thickBot="1" x14ac:dyDescent="0.35">
      <c r="F42" s="45" t="s">
        <v>72</v>
      </c>
      <c r="G42" s="46"/>
      <c r="H42" s="47"/>
      <c r="I42" s="41">
        <f>SUM(I4:I40)</f>
        <v>162</v>
      </c>
    </row>
    <row r="43" spans="1:9" ht="15" thickBot="1" x14ac:dyDescent="0.35">
      <c r="F43" s="48" t="s">
        <v>73</v>
      </c>
      <c r="G43" s="49"/>
      <c r="H43" s="50"/>
      <c r="I43" s="42">
        <f>($I$42-100)*3.1</f>
        <v>192.20000000000002</v>
      </c>
    </row>
  </sheetData>
  <mergeCells count="2">
    <mergeCell ref="F42:H42"/>
    <mergeCell ref="F43:H43"/>
  </mergeCells>
  <hyperlinks>
    <hyperlink ref="G14" r:id="rId1"/>
    <hyperlink ref="G25" r:id="rId2"/>
    <hyperlink ref="G15" r:id="rId3"/>
    <hyperlink ref="G17" r:id="rId4"/>
    <hyperlink ref="G20" r:id="rId5" display="BillP's measurement"/>
    <hyperlink ref="G23" r:id="rId6" display="BillP's measurement"/>
    <hyperlink ref="G28" r:id="rId7" display="BillP's measurement"/>
    <hyperlink ref="G31" r:id="rId8"/>
    <hyperlink ref="G32" r:id="rId9"/>
    <hyperlink ref="G33" r:id="rId10"/>
    <hyperlink ref="G34" r:id="rId11"/>
    <hyperlink ref="G35" r:id="rId12"/>
    <hyperlink ref="G38" r:id="rId13"/>
    <hyperlink ref="G40" r:id="rId14"/>
    <hyperlink ref="G39" r:id="rId15"/>
    <hyperlink ref="G37" r:id="rId16"/>
  </hyperlinks>
  <pageMargins left="0.7" right="0.7" top="0.75" bottom="0.75" header="0.3" footer="0.3"/>
  <pageSetup paperSize="9" orientation="portrait" r:id="rId17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Volvo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 Yong</dc:creator>
  <cp:lastModifiedBy>Ke Yong</cp:lastModifiedBy>
  <dcterms:created xsi:type="dcterms:W3CDTF">2016-05-20T14:07:26Z</dcterms:created>
  <dcterms:modified xsi:type="dcterms:W3CDTF">2016-05-23T14:15:34Z</dcterms:modified>
</cp:coreProperties>
</file>